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计划表" sheetId="4" r:id="rId1"/>
  </sheets>
  <definedNames>
    <definedName name="_xlnm._FilterDatabase" localSheetId="0" hidden="1">计划表!$A$3:$XEU$11</definedName>
    <definedName name="_xlnm.Print_Titles" localSheetId="0">计划表!$1:$3</definedName>
    <definedName name="_xlnm.Print_Area" localSheetId="0">计划表!$A$1:$O$9</definedName>
  </definedNames>
  <calcPr calcId="144525"/>
</workbook>
</file>

<file path=xl/sharedStrings.xml><?xml version="1.0" encoding="utf-8"?>
<sst xmlns="http://schemas.openxmlformats.org/spreadsheetml/2006/main" count="50" uniqueCount="42">
  <si>
    <t>附件6：</t>
  </si>
  <si>
    <t>2021年新建通村组硬化路项目市级资金分配明细表</t>
  </si>
  <si>
    <t>序号</t>
  </si>
  <si>
    <t>所在县（区）</t>
  </si>
  <si>
    <t>所在乡镇</t>
  </si>
  <si>
    <t>建制村名称</t>
  </si>
  <si>
    <t>自然村名称</t>
  </si>
  <si>
    <t>路线编码</t>
  </si>
  <si>
    <t>项目名称</t>
  </si>
  <si>
    <t>起点桩号</t>
  </si>
  <si>
    <t>终点桩号</t>
  </si>
  <si>
    <t>里程
（公里）</t>
  </si>
  <si>
    <t>路面建设宽度（米）</t>
  </si>
  <si>
    <t>总投资
（万元）</t>
  </si>
  <si>
    <t>本次补助资金
（万元）</t>
  </si>
  <si>
    <t>项目责任单位</t>
  </si>
  <si>
    <t>备注</t>
  </si>
  <si>
    <t>红海湾</t>
  </si>
  <si>
    <t>遮浪街道</t>
  </si>
  <si>
    <t>田寮村委会</t>
  </si>
  <si>
    <t>田寮村</t>
  </si>
  <si>
    <t>V413441502</t>
  </si>
  <si>
    <t>红海湾经济开发区田寮环村路道路改造工程</t>
  </si>
  <si>
    <t>K0+000</t>
  </si>
  <si>
    <t>K0+725</t>
  </si>
  <si>
    <t>红海湾城乡建设和管理局、相关街道</t>
  </si>
  <si>
    <t>田墘街道</t>
  </si>
  <si>
    <t>北山村委会</t>
  </si>
  <si>
    <t>东洋村</t>
  </si>
  <si>
    <t>V414441502</t>
  </si>
  <si>
    <t>红海湾经济开发区X141线至田墘法庭公路改造工程</t>
  </si>
  <si>
    <t>K0+171</t>
  </si>
  <si>
    <t>东洲街道</t>
  </si>
  <si>
    <t>东三村委会</t>
  </si>
  <si>
    <t>东三村</t>
  </si>
  <si>
    <t>V415441502</t>
  </si>
  <si>
    <t>红海湾经济开发区东三村道改造工程</t>
  </si>
  <si>
    <t>K0+559</t>
  </si>
  <si>
    <t>其中主线V415长0.559公里，支线V416长0.091公里</t>
  </si>
  <si>
    <t>V416441502</t>
  </si>
  <si>
    <t>K0+091</t>
  </si>
  <si>
    <t>以下空白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</si>
</sst>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_);[Red]\(0.00\)"/>
    <numFmt numFmtId="178" formatCode="0_ "/>
    <numFmt numFmtId="179" formatCode="0.0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黑体"/>
      <charset val="134"/>
    </font>
    <font>
      <b/>
      <sz val="1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1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0" fillId="2" borderId="5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0" fillId="18" borderId="9" applyNumberFormat="0" applyAlignment="0" applyProtection="0">
      <alignment vertical="center"/>
    </xf>
    <xf numFmtId="0" fontId="16" fillId="18" borderId="7" applyNumberFormat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178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57" fontId="1" fillId="0" borderId="2" xfId="0" applyNumberFormat="1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57" fontId="1" fillId="0" borderId="3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  <cellStyle name="常规 2" xfId="51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XEU9"/>
  <sheetViews>
    <sheetView tabSelected="1" view="pageBreakPreview" zoomScale="70" zoomScaleNormal="100" workbookViewId="0">
      <pane xSplit="2" ySplit="3" topLeftCell="C4" activePane="bottomRight" state="frozen"/>
      <selection/>
      <selection pane="topRight"/>
      <selection pane="bottomLeft"/>
      <selection pane="bottomRight" activeCell="C7" sqref="C7:C8"/>
    </sheetView>
  </sheetViews>
  <sheetFormatPr defaultColWidth="9" defaultRowHeight="13.5"/>
  <cols>
    <col min="1" max="1" width="6.375" style="3" customWidth="1"/>
    <col min="2" max="2" width="8.375" style="3" customWidth="1"/>
    <col min="3" max="3" width="8.625" style="3" customWidth="1"/>
    <col min="4" max="4" width="12.5" style="3" customWidth="1"/>
    <col min="5" max="5" width="9.375" style="3" customWidth="1"/>
    <col min="6" max="6" width="12.375" style="3" customWidth="1"/>
    <col min="7" max="7" width="25" style="3" customWidth="1"/>
    <col min="8" max="8" width="10.375" style="3" customWidth="1"/>
    <col min="9" max="9" width="10.5" style="3" customWidth="1"/>
    <col min="10" max="11" width="11.75" style="3" customWidth="1"/>
    <col min="12" max="12" width="11" style="4" customWidth="1"/>
    <col min="13" max="13" width="15.125" style="4" customWidth="1"/>
    <col min="14" max="14" width="17.3166666666667" style="3" customWidth="1"/>
    <col min="15" max="15" width="8.575" style="3" customWidth="1"/>
    <col min="16" max="16384" width="9" style="2"/>
  </cols>
  <sheetData>
    <row r="1" ht="18" customHeight="1" spans="1:2">
      <c r="A1" s="5" t="s">
        <v>0</v>
      </c>
      <c r="B1" s="5"/>
    </row>
    <row r="2" ht="44.25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57" customHeight="1" spans="1:1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8" t="s">
        <v>9</v>
      </c>
      <c r="I3" s="8" t="s">
        <v>10</v>
      </c>
      <c r="J3" s="7" t="s">
        <v>11</v>
      </c>
      <c r="K3" s="7" t="s">
        <v>12</v>
      </c>
      <c r="L3" s="8" t="s">
        <v>13</v>
      </c>
      <c r="M3" s="8" t="s">
        <v>14</v>
      </c>
      <c r="N3" s="7" t="s">
        <v>15</v>
      </c>
      <c r="O3" s="7" t="s">
        <v>16</v>
      </c>
    </row>
    <row r="4" s="1" customFormat="1" ht="30" customHeight="1" spans="1:16375">
      <c r="A4" s="9"/>
      <c r="B4" s="9" t="s">
        <v>17</v>
      </c>
      <c r="C4" s="9"/>
      <c r="D4" s="9"/>
      <c r="E4" s="9"/>
      <c r="F4" s="9"/>
      <c r="G4" s="9"/>
      <c r="H4" s="10"/>
      <c r="I4" s="10"/>
      <c r="J4" s="9">
        <f>SUM(J5:J8)</f>
        <v>1.546</v>
      </c>
      <c r="K4" s="9"/>
      <c r="L4" s="9">
        <f>SUM(L5:L8)</f>
        <v>185.53</v>
      </c>
      <c r="M4" s="9">
        <f>SUM(M5:M8)</f>
        <v>61.84</v>
      </c>
      <c r="N4" s="9"/>
      <c r="O4" s="9"/>
      <c r="P4" s="2"/>
      <c r="XET4" s="2"/>
      <c r="XEU4" s="2"/>
    </row>
    <row r="5" s="2" customFormat="1" ht="30" customHeight="1" spans="1:15">
      <c r="A5" s="7">
        <v>1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8" t="s">
        <v>23</v>
      </c>
      <c r="I5" s="8" t="s">
        <v>24</v>
      </c>
      <c r="J5" s="7">
        <v>0.725</v>
      </c>
      <c r="K5" s="7">
        <v>4.5</v>
      </c>
      <c r="L5" s="13">
        <v>87</v>
      </c>
      <c r="M5" s="14">
        <f>J5*40</f>
        <v>29</v>
      </c>
      <c r="N5" s="15" t="s">
        <v>25</v>
      </c>
      <c r="O5" s="7"/>
    </row>
    <row r="6" s="2" customFormat="1" ht="33" customHeight="1" spans="1:15">
      <c r="A6" s="7">
        <v>2</v>
      </c>
      <c r="B6" s="7" t="s">
        <v>17</v>
      </c>
      <c r="C6" s="7" t="s">
        <v>26</v>
      </c>
      <c r="D6" s="7" t="s">
        <v>27</v>
      </c>
      <c r="E6" s="7" t="s">
        <v>28</v>
      </c>
      <c r="F6" s="7" t="s">
        <v>29</v>
      </c>
      <c r="G6" s="7" t="s">
        <v>30</v>
      </c>
      <c r="H6" s="8" t="s">
        <v>23</v>
      </c>
      <c r="I6" s="8" t="s">
        <v>31</v>
      </c>
      <c r="J6" s="7">
        <v>0.171</v>
      </c>
      <c r="K6" s="7">
        <v>4.5</v>
      </c>
      <c r="L6" s="13">
        <v>20.53</v>
      </c>
      <c r="M6" s="14">
        <f>J6*40</f>
        <v>6.84</v>
      </c>
      <c r="N6" s="15" t="s">
        <v>25</v>
      </c>
      <c r="O6" s="7"/>
    </row>
    <row r="7" s="2" customFormat="1" ht="54" customHeight="1" spans="1:15">
      <c r="A7" s="11">
        <v>3</v>
      </c>
      <c r="B7" s="11" t="s">
        <v>17</v>
      </c>
      <c r="C7" s="11" t="s">
        <v>32</v>
      </c>
      <c r="D7" s="11" t="s">
        <v>33</v>
      </c>
      <c r="E7" s="11" t="s">
        <v>34</v>
      </c>
      <c r="F7" s="7" t="s">
        <v>35</v>
      </c>
      <c r="G7" s="11" t="s">
        <v>36</v>
      </c>
      <c r="H7" s="8" t="s">
        <v>23</v>
      </c>
      <c r="I7" s="8" t="s">
        <v>37</v>
      </c>
      <c r="J7" s="11">
        <v>0.65</v>
      </c>
      <c r="K7" s="11">
        <v>4.5</v>
      </c>
      <c r="L7" s="16">
        <v>78</v>
      </c>
      <c r="M7" s="17">
        <v>26</v>
      </c>
      <c r="N7" s="18" t="s">
        <v>25</v>
      </c>
      <c r="O7" s="11" t="s">
        <v>38</v>
      </c>
    </row>
    <row r="8" s="2" customFormat="1" ht="54" customHeight="1" spans="1:15">
      <c r="A8" s="12"/>
      <c r="B8" s="12"/>
      <c r="C8" s="12"/>
      <c r="D8" s="12"/>
      <c r="E8" s="12"/>
      <c r="F8" s="7" t="s">
        <v>39</v>
      </c>
      <c r="G8" s="12"/>
      <c r="H8" s="8" t="s">
        <v>23</v>
      </c>
      <c r="I8" s="8" t="s">
        <v>40</v>
      </c>
      <c r="J8" s="12"/>
      <c r="K8" s="12"/>
      <c r="L8" s="19"/>
      <c r="M8" s="20"/>
      <c r="N8" s="21"/>
      <c r="O8" s="12"/>
    </row>
    <row r="9" ht="30" customHeight="1" spans="1:15">
      <c r="A9" s="7"/>
      <c r="B9" s="7"/>
      <c r="C9" s="7"/>
      <c r="D9" s="7"/>
      <c r="E9" s="7"/>
      <c r="F9" s="7"/>
      <c r="G9" s="7" t="s">
        <v>41</v>
      </c>
      <c r="H9" s="8"/>
      <c r="I9" s="8"/>
      <c r="J9" s="7"/>
      <c r="K9" s="7"/>
      <c r="L9" s="22"/>
      <c r="M9" s="22"/>
      <c r="N9" s="15"/>
      <c r="O9" s="7"/>
    </row>
  </sheetData>
  <autoFilter ref="A3:XEU11">
    <extLst/>
  </autoFilter>
  <mergeCells count="14">
    <mergeCell ref="A1:B1"/>
    <mergeCell ref="A2:O2"/>
    <mergeCell ref="A7:A8"/>
    <mergeCell ref="B7:B8"/>
    <mergeCell ref="C7:C8"/>
    <mergeCell ref="D7:D8"/>
    <mergeCell ref="E7:E8"/>
    <mergeCell ref="G7:G8"/>
    <mergeCell ref="J7:J8"/>
    <mergeCell ref="K7:K8"/>
    <mergeCell ref="L7:L8"/>
    <mergeCell ref="M7:M8"/>
    <mergeCell ref="N7:N8"/>
    <mergeCell ref="O7:O8"/>
  </mergeCells>
  <pageMargins left="0.708333333333333" right="0.708333333333333" top="0.747916666666667" bottom="0.747916666666667" header="0.314583333333333" footer="0.314583333333333"/>
  <pageSetup paperSize="9" scale="74" fitToHeight="0" orientation="landscape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2022-01-13T01:11:12Z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